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https://semtribe.sharepoint.com/sites/TWPurchasing/Shared Documents/B&amp;P/Solicitations (Low Dollar)/2025/11. ITB-LD 11-2025/2) Drafts/2) Attachments &amp; Exhibits/"/>
    </mc:Choice>
  </mc:AlternateContent>
  <xr:revisionPtr revIDLastSave="13" documentId="14_{C622D2E0-D328-4442-A1A2-133C598D97A0}" xr6:coauthVersionLast="47" xr6:coauthVersionMax="47" xr10:uidLastSave="{D07C369C-7E0B-4F52-90F3-5D79F95AE571}"/>
  <bookViews>
    <workbookView xWindow="-120" yWindow="-120" windowWidth="29040" windowHeight="15720" firstSheet="2" activeTab="2" xr2:uid="{00000000-000D-0000-FFFF-FFFF00000000}"/>
  </bookViews>
  <sheets>
    <sheet name="Instructions" sheetId="10" r:id="rId1"/>
    <sheet name="Contact Info" sheetId="11" r:id="rId2"/>
    <sheet name="Schedule of Values" sheetId="1" r:id="rId3"/>
  </sheets>
  <definedNames>
    <definedName name="_xlnm.Print_Area" localSheetId="2">'Schedule of Values'!#REF!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F26" i="1"/>
  <c r="F25" i="1"/>
  <c r="F24" i="1"/>
  <c r="F22" i="1"/>
  <c r="F21" i="1"/>
  <c r="F20" i="1"/>
  <c r="A26" i="1"/>
  <c r="F18" i="1"/>
  <c r="F16" i="1"/>
  <c r="F7" i="1"/>
  <c r="F28" i="1"/>
  <c r="F29" i="1"/>
  <c r="F14" i="1"/>
  <c r="F13" i="1"/>
  <c r="F12" i="1"/>
  <c r="F10" i="1"/>
  <c r="F9" i="1"/>
  <c r="F8" i="1"/>
  <c r="F6" i="1"/>
  <c r="A11" i="1"/>
  <c r="A17" i="1" s="1"/>
  <c r="A19" i="1" s="1"/>
  <c r="A6" i="1"/>
  <c r="A7" i="1" s="1"/>
  <c r="A8" i="1" s="1"/>
  <c r="A9" i="1" s="1"/>
  <c r="A10" i="1" s="1"/>
  <c r="A23" i="1" l="1"/>
  <c r="A18" i="1"/>
  <c r="A16" i="1"/>
  <c r="A21" i="1"/>
  <c r="A28" i="1"/>
  <c r="A29" i="1" s="1"/>
  <c r="A12" i="1"/>
  <c r="A13" i="1" s="1"/>
  <c r="A14" i="1" s="1"/>
</calcChain>
</file>

<file path=xl/sharedStrings.xml><?xml version="1.0" encoding="utf-8"?>
<sst xmlns="http://schemas.openxmlformats.org/spreadsheetml/2006/main" count="91" uniqueCount="69">
  <si>
    <t>Instructions</t>
  </si>
  <si>
    <t>Thank you for your interest in responding to this solicitation. Below are the instructions for filling out this required document.</t>
  </si>
  <si>
    <t>"Contact Info" Tab</t>
  </si>
  <si>
    <t>Bidder will fill in their company's registered name in the yellow cell next to "Company Name:"</t>
  </si>
  <si>
    <t xml:space="preserve">Bidder will fill in the remaining yellow cells with their name, business address, phone number, email address, and website address. </t>
  </si>
  <si>
    <t xml:space="preserve">Should additional or secondary contacts be needed, Bidder may fill in the name, phone number, and email address of these additional contacts in the yellow cells provided. Listing additional contacts is not required. </t>
  </si>
  <si>
    <t>"Schedule of Values" Tab</t>
  </si>
  <si>
    <t>Bidder will review each requirement and respond in the corresponding yellow cells under Column E with the lumpsum cost, unless otherwise instructed. Bidder may enter comments in Column G, if applicable.</t>
  </si>
  <si>
    <t>Contact Info</t>
  </si>
  <si>
    <r>
      <t xml:space="preserve">Main Contact Information </t>
    </r>
    <r>
      <rPr>
        <b/>
        <sz val="11"/>
        <color rgb="FFFF0000"/>
        <rFont val="Calibri"/>
        <family val="2"/>
        <scheme val="minor"/>
      </rPr>
      <t>(</t>
    </r>
    <r>
      <rPr>
        <b/>
        <u/>
        <sz val="11"/>
        <color rgb="FFFF0000"/>
        <rFont val="Calibri"/>
        <family val="2"/>
        <scheme val="minor"/>
      </rPr>
      <t>required</t>
    </r>
    <r>
      <rPr>
        <b/>
        <sz val="11"/>
        <color rgb="FFFF0000"/>
        <rFont val="Calibri"/>
        <family val="2"/>
        <scheme val="minor"/>
      </rPr>
      <t>)</t>
    </r>
  </si>
  <si>
    <t>Company Name:</t>
  </si>
  <si>
    <t>Number of Years in Business:</t>
  </si>
  <si>
    <t>Business Contact Name:</t>
  </si>
  <si>
    <t>Street Address:</t>
  </si>
  <si>
    <t>City:</t>
  </si>
  <si>
    <t>State:</t>
  </si>
  <si>
    <t>Zip Code:</t>
  </si>
  <si>
    <t>Business Contact Phone:</t>
  </si>
  <si>
    <t>Business Contact Email:</t>
  </si>
  <si>
    <t>Website Address:</t>
  </si>
  <si>
    <t>Additional Contact Information (optional)</t>
  </si>
  <si>
    <t>ITB-LD 11-2025</t>
  </si>
  <si>
    <t>EXHIBIT A - SCHEDULE OF VALUES*</t>
  </si>
  <si>
    <t>Project Name:</t>
  </si>
  <si>
    <t>IAQ Repairs (Montura)</t>
  </si>
  <si>
    <t>LINE ITEM NO.</t>
  </si>
  <si>
    <t>LINE ITEM DESCRIPTION</t>
  </si>
  <si>
    <t>UOM</t>
  </si>
  <si>
    <t>QUANTITY</t>
  </si>
  <si>
    <t>UNIT PRICE</t>
  </si>
  <si>
    <t>TOTAL PRICE</t>
  </si>
  <si>
    <t>COMMENTS (IF APPLICABLE)</t>
  </si>
  <si>
    <t>1.00</t>
  </si>
  <si>
    <t>General Conditions</t>
  </si>
  <si>
    <t xml:space="preserve">Start-up and mobilization </t>
  </si>
  <si>
    <t>Lumpsum</t>
  </si>
  <si>
    <t>Dumpster rental / debris removal</t>
  </si>
  <si>
    <r>
      <t xml:space="preserve">Temporary bathrooms </t>
    </r>
    <r>
      <rPr>
        <i/>
        <sz val="11"/>
        <color theme="1"/>
        <rFont val="Calibri"/>
        <family val="2"/>
        <scheme val="minor"/>
      </rPr>
      <t>(if not applicable, please note in comments)</t>
    </r>
  </si>
  <si>
    <t>Final clean</t>
  </si>
  <si>
    <t>Insurance / warranty</t>
  </si>
  <si>
    <t>Supervision</t>
  </si>
  <si>
    <t>Project Manager</t>
  </si>
  <si>
    <t>Project Supervisor</t>
  </si>
  <si>
    <t>Support staff</t>
  </si>
  <si>
    <t>Electrical</t>
  </si>
  <si>
    <t>Thermal &amp; Moisture Protection</t>
  </si>
  <si>
    <t>Wall insulation</t>
  </si>
  <si>
    <t>Finishes</t>
  </si>
  <si>
    <t>5.01</t>
  </si>
  <si>
    <t>Drywall / finishing</t>
  </si>
  <si>
    <t>Painting (walls and ceilings)</t>
  </si>
  <si>
    <t>5.03</t>
  </si>
  <si>
    <t xml:space="preserve">Mold removal </t>
  </si>
  <si>
    <t>Bathroom Finishes (as described in SOW)</t>
  </si>
  <si>
    <t>6.01</t>
  </si>
  <si>
    <t>Cabinets and hardware</t>
  </si>
  <si>
    <t>6.02</t>
  </si>
  <si>
    <t>Vanity</t>
  </si>
  <si>
    <t>Countertop / backsplash</t>
  </si>
  <si>
    <t>Plumbing</t>
  </si>
  <si>
    <t>Plumbing services</t>
  </si>
  <si>
    <t>Plumbing fixtures</t>
  </si>
  <si>
    <t>GRAND TOTAL:</t>
  </si>
  <si>
    <t>*NOTES:</t>
  </si>
  <si>
    <t xml:space="preserve">- SOV MUST BE COMPLETED IN FULL TO BE ELIGIBLE FOR AWARD, NO EXCEPTIONS. </t>
  </si>
  <si>
    <t>_______________________________________</t>
  </si>
  <si>
    <t>Corporate Officer or Owner (Signature)</t>
  </si>
  <si>
    <t>Date</t>
  </si>
  <si>
    <t>Corporate Officer or Owner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</si>
</sst>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u/>
      <sz val="11"/>
      <color theme="1"/>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i/>
      <sz val="11"/>
      <color theme="1"/>
      <name val="Calibri"/>
      <family val="2"/>
      <scheme val="minor"/>
    </font>
    <font>
      <b/>
      <sz val="11"/>
      <color rgb="FFFF0000"/>
      <name val="Calibri"/>
      <family val="2"/>
      <scheme val="minor"/>
    </font>
    <font>
      <b/>
      <u/>
      <sz val="11"/>
      <color rgb="FFFF0000"/>
      <name val="Calibri"/>
      <family val="2"/>
      <scheme val="minor"/>
    </font>
    <font>
      <sz val="11"/>
      <name val="Calibri"/>
      <family val="2"/>
      <scheme val="minor"/>
    </font>
    <font>
      <b/>
      <sz val="2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CC"/>
      </patternFill>
    </fill>
    <fill>
      <patternFill patternType="solid">
        <fgColor theme="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4" borderId="2" applyNumberFormat="0" applyFont="0" applyAlignment="0" applyProtection="0"/>
  </cellStyleXfs>
  <cellXfs count="50">
    <xf numFmtId="0" fontId="0" fillId="0" borderId="0" xfId="0"/>
    <xf numFmtId="0" fontId="0" fillId="0" borderId="1" xfId="0" applyBorder="1" applyAlignment="1">
      <alignment horizontal="center" vertical="center"/>
    </xf>
    <xf numFmtId="44" fontId="0" fillId="3" borderId="1" xfId="1" applyFont="1" applyFill="1" applyBorder="1" applyAlignment="1">
      <alignment horizontal="center" vertical="center"/>
    </xf>
    <xf numFmtId="0" fontId="2" fillId="2" borderId="1" xfId="0" applyFont="1" applyFill="1" applyBorder="1" applyAlignment="1">
      <alignment horizontal="center"/>
    </xf>
    <xf numFmtId="0" fontId="2" fillId="0" borderId="0" xfId="0" applyFont="1" applyAlignment="1">
      <alignment horizontal="left"/>
    </xf>
    <xf numFmtId="0" fontId="0" fillId="0" borderId="3" xfId="0" applyBorder="1"/>
    <xf numFmtId="0" fontId="0" fillId="0" borderId="0" xfId="0" applyAlignment="1">
      <alignment horizontal="left"/>
    </xf>
    <xf numFmtId="0" fontId="0" fillId="0" borderId="0" xfId="0" applyAlignment="1">
      <alignment wrapText="1"/>
    </xf>
    <xf numFmtId="0" fontId="4" fillId="0" borderId="4" xfId="0" applyFont="1" applyBorder="1"/>
    <xf numFmtId="0" fontId="0" fillId="0" borderId="5" xfId="0" applyBorder="1"/>
    <xf numFmtId="0" fontId="0" fillId="0" borderId="6" xfId="0" applyBorder="1"/>
    <xf numFmtId="44" fontId="0" fillId="2" borderId="1" xfId="0" applyNumberFormat="1" applyFill="1" applyBorder="1"/>
    <xf numFmtId="49" fontId="7" fillId="2" borderId="1" xfId="0" applyNumberFormat="1" applyFont="1" applyFill="1" applyBorder="1" applyAlignment="1">
      <alignment horizontal="left" vertical="top" wrapText="1"/>
    </xf>
    <xf numFmtId="2" fontId="5" fillId="5" borderId="1" xfId="0" applyNumberFormat="1" applyFont="1" applyFill="1" applyBorder="1" applyAlignment="1">
      <alignment horizontal="center" vertical="center"/>
    </xf>
    <xf numFmtId="0" fontId="0" fillId="3" borderId="1" xfId="0" applyFill="1" applyBorder="1" applyAlignment="1">
      <alignment horizontal="left" vertical="top" wrapText="1"/>
    </xf>
    <xf numFmtId="0" fontId="0" fillId="0" borderId="1" xfId="0" applyBorder="1" applyAlignment="1">
      <alignment vertical="top" wrapText="1"/>
    </xf>
    <xf numFmtId="44" fontId="0" fillId="0" borderId="1" xfId="0" applyNumberFormat="1" applyBorder="1" applyAlignment="1">
      <alignment horizontal="center" vertical="center"/>
    </xf>
    <xf numFmtId="0" fontId="0" fillId="0" borderId="13" xfId="0" applyBorder="1"/>
    <xf numFmtId="0" fontId="0" fillId="3" borderId="13" xfId="0" applyFill="1" applyBorder="1" applyAlignment="1">
      <alignment horizontal="left" vertical="top"/>
    </xf>
    <xf numFmtId="0" fontId="0" fillId="0" borderId="14" xfId="0" applyBorder="1"/>
    <xf numFmtId="0" fontId="0" fillId="3" borderId="14" xfId="0" applyFill="1" applyBorder="1" applyAlignment="1">
      <alignment horizontal="left" vertical="top"/>
    </xf>
    <xf numFmtId="0" fontId="0" fillId="0" borderId="15" xfId="0" applyBorder="1"/>
    <xf numFmtId="0" fontId="0" fillId="3" borderId="15" xfId="0" applyFill="1" applyBorder="1" applyAlignment="1">
      <alignment horizontal="left" vertical="top"/>
    </xf>
    <xf numFmtId="0" fontId="11" fillId="0" borderId="15" xfId="0" applyFont="1" applyBorder="1"/>
    <xf numFmtId="0" fontId="11" fillId="0" borderId="16" xfId="0" applyFont="1" applyBorder="1"/>
    <xf numFmtId="0" fontId="0" fillId="3" borderId="16" xfId="0" applyFill="1" applyBorder="1" applyAlignment="1">
      <alignment horizontal="left" vertical="top"/>
    </xf>
    <xf numFmtId="0" fontId="0" fillId="3" borderId="17" xfId="0" applyFill="1" applyBorder="1" applyAlignment="1">
      <alignment horizontal="left" vertical="top"/>
    </xf>
    <xf numFmtId="0" fontId="0" fillId="3" borderId="18" xfId="0" applyFill="1" applyBorder="1" applyAlignment="1">
      <alignment horizontal="left" vertical="top"/>
    </xf>
    <xf numFmtId="0" fontId="0" fillId="0" borderId="16" xfId="0" applyBorder="1"/>
    <xf numFmtId="0" fontId="0" fillId="3" borderId="19" xfId="0" applyFill="1" applyBorder="1" applyAlignment="1">
      <alignment horizontal="left" vertical="top"/>
    </xf>
    <xf numFmtId="0" fontId="0" fillId="0" borderId="1" xfId="0" applyBorder="1" applyAlignment="1">
      <alignment vertical="top"/>
    </xf>
    <xf numFmtId="0" fontId="0" fillId="6" borderId="1" xfId="0" applyFill="1" applyBorder="1" applyAlignment="1">
      <alignment horizontal="center" vertical="center"/>
    </xf>
    <xf numFmtId="49" fontId="0" fillId="6" borderId="1" xfId="0" applyNumberFormat="1"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vertical="top" wrapText="1"/>
    </xf>
    <xf numFmtId="0" fontId="3" fillId="2" borderId="1" xfId="0" applyFont="1" applyFill="1" applyBorder="1" applyAlignment="1">
      <alignment horizontal="center" vertical="center" wrapText="1"/>
    </xf>
    <xf numFmtId="0" fontId="0" fillId="0" borderId="1" xfId="0" applyBorder="1" applyAlignment="1">
      <alignment horizontal="left" vertical="top" wrapText="1"/>
    </xf>
    <xf numFmtId="49" fontId="6" fillId="5" borderId="1" xfId="2" applyNumberFormat="1" applyFont="1" applyFill="1" applyBorder="1" applyAlignment="1">
      <alignment horizontal="center" vertical="top"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0" fillId="0" borderId="7" xfId="0" quotePrefix="1" applyBorder="1" applyAlignment="1">
      <alignment horizontal="left" vertical="top" wrapText="1"/>
    </xf>
    <xf numFmtId="0" fontId="0" fillId="0" borderId="3" xfId="0" quotePrefix="1" applyBorder="1" applyAlignment="1">
      <alignment horizontal="left" vertical="top" wrapText="1"/>
    </xf>
    <xf numFmtId="0" fontId="0" fillId="0" borderId="8" xfId="0" quotePrefix="1" applyBorder="1" applyAlignment="1">
      <alignment horizontal="left" vertical="top" wrapText="1"/>
    </xf>
    <xf numFmtId="49" fontId="1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5" borderId="1" xfId="0" applyFont="1" applyFill="1" applyBorder="1" applyAlignment="1">
      <alignment horizontal="center"/>
    </xf>
    <xf numFmtId="49" fontId="7" fillId="0" borderId="1" xfId="0" applyNumberFormat="1" applyFont="1" applyBorder="1" applyAlignment="1">
      <alignment horizontal="left" vertical="top" wrapText="1"/>
    </xf>
    <xf numFmtId="0" fontId="2" fillId="2" borderId="1" xfId="0" applyFont="1" applyFill="1" applyBorder="1" applyAlignment="1">
      <alignment horizontal="right"/>
    </xf>
  </cellXfs>
  <cellStyles count="3">
    <cellStyle name="Currency" xfId="1" builtinId="4"/>
    <cellStyle name="Normal" xfId="0" builtinId="0"/>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showGridLines="0" workbookViewId="0">
      <selection activeCell="B8" sqref="B8"/>
    </sheetView>
  </sheetViews>
  <sheetFormatPr defaultRowHeight="31.5" customHeight="1"/>
  <cols>
    <col min="1" max="1" width="2.7109375" bestFit="1" customWidth="1"/>
    <col min="2" max="2" width="112.85546875" customWidth="1"/>
  </cols>
  <sheetData>
    <row r="1" spans="1:2" ht="26.25" customHeight="1">
      <c r="A1" s="35" t="s">
        <v>0</v>
      </c>
      <c r="B1" s="35"/>
    </row>
    <row r="2" spans="1:2" ht="18" customHeight="1">
      <c r="A2" s="36" t="s">
        <v>1</v>
      </c>
      <c r="B2" s="36"/>
    </row>
    <row r="3" spans="1:2" ht="15.75" customHeight="1">
      <c r="A3" s="37" t="s">
        <v>2</v>
      </c>
      <c r="B3" s="37"/>
    </row>
    <row r="4" spans="1:2" ht="15">
      <c r="A4" s="1">
        <v>1</v>
      </c>
      <c r="B4" s="30" t="s">
        <v>3</v>
      </c>
    </row>
    <row r="5" spans="1:2" ht="30">
      <c r="A5" s="1">
        <v>2</v>
      </c>
      <c r="B5" s="15" t="s">
        <v>4</v>
      </c>
    </row>
    <row r="6" spans="1:2" ht="30">
      <c r="A6" s="1">
        <v>3</v>
      </c>
      <c r="B6" s="15" t="s">
        <v>5</v>
      </c>
    </row>
    <row r="7" spans="1:2" ht="15.75">
      <c r="A7" s="37" t="s">
        <v>6</v>
      </c>
      <c r="B7" s="37"/>
    </row>
    <row r="8" spans="1:2" ht="30">
      <c r="A8" s="1">
        <v>1</v>
      </c>
      <c r="B8" s="34" t="s">
        <v>7</v>
      </c>
    </row>
  </sheetData>
  <mergeCells count="4">
    <mergeCell ref="A1:B1"/>
    <mergeCell ref="A2:B2"/>
    <mergeCell ref="A3:B3"/>
    <mergeCell ref="A7:B7"/>
  </mergeCells>
  <dataValidations count="1">
    <dataValidation allowBlank="1" showErrorMessage="1" sqref="A1" xr:uid="{67D9BF67-3267-4FDC-9CB0-4951DE8339D8}"/>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CDE50-6014-41C6-9AD9-864BBCC0B240}">
  <dimension ref="A1:B16"/>
  <sheetViews>
    <sheetView showGridLines="0" topLeftCell="A2" workbookViewId="0">
      <selection sqref="A1:B1"/>
    </sheetView>
  </sheetViews>
  <sheetFormatPr defaultRowHeight="15"/>
  <cols>
    <col min="1" max="1" width="27.140625" bestFit="1" customWidth="1"/>
    <col min="2" max="2" width="93.42578125" customWidth="1"/>
  </cols>
  <sheetData>
    <row r="1" spans="1:2" ht="27" thickBot="1">
      <c r="A1" s="38" t="s">
        <v>8</v>
      </c>
      <c r="B1" s="39"/>
    </row>
    <row r="2" spans="1:2" ht="15.75" thickBot="1">
      <c r="A2" s="40" t="s">
        <v>9</v>
      </c>
      <c r="B2" s="41"/>
    </row>
    <row r="3" spans="1:2">
      <c r="A3" s="17" t="s">
        <v>10</v>
      </c>
      <c r="B3" s="18"/>
    </row>
    <row r="4" spans="1:2">
      <c r="A4" s="19" t="s">
        <v>11</v>
      </c>
      <c r="B4" s="20"/>
    </row>
    <row r="5" spans="1:2">
      <c r="A5" s="21" t="s">
        <v>12</v>
      </c>
      <c r="B5" s="22"/>
    </row>
    <row r="6" spans="1:2">
      <c r="A6" s="23" t="s">
        <v>13</v>
      </c>
      <c r="B6" s="22"/>
    </row>
    <row r="7" spans="1:2">
      <c r="A7" s="23" t="s">
        <v>14</v>
      </c>
      <c r="B7" s="22"/>
    </row>
    <row r="8" spans="1:2">
      <c r="A8" s="23" t="s">
        <v>15</v>
      </c>
      <c r="B8" s="22"/>
    </row>
    <row r="9" spans="1:2">
      <c r="A9" s="23" t="s">
        <v>16</v>
      </c>
      <c r="B9" s="22"/>
    </row>
    <row r="10" spans="1:2">
      <c r="A10" s="23" t="s">
        <v>17</v>
      </c>
      <c r="B10" s="22"/>
    </row>
    <row r="11" spans="1:2">
      <c r="A11" s="23" t="s">
        <v>18</v>
      </c>
      <c r="B11" s="22"/>
    </row>
    <row r="12" spans="1:2" ht="15.75" thickBot="1">
      <c r="A12" s="24" t="s">
        <v>19</v>
      </c>
      <c r="B12" s="25"/>
    </row>
    <row r="13" spans="1:2" ht="15.75" thickBot="1">
      <c r="A13" s="40" t="s">
        <v>20</v>
      </c>
      <c r="B13" s="41"/>
    </row>
    <row r="14" spans="1:2">
      <c r="A14" s="19" t="s">
        <v>12</v>
      </c>
      <c r="B14" s="26"/>
    </row>
    <row r="15" spans="1:2">
      <c r="A15" s="21" t="s">
        <v>17</v>
      </c>
      <c r="B15" s="27"/>
    </row>
    <row r="16" spans="1:2" ht="15.75" thickBot="1">
      <c r="A16" s="28" t="s">
        <v>18</v>
      </c>
      <c r="B16" s="29"/>
    </row>
  </sheetData>
  <mergeCells count="3">
    <mergeCell ref="A1:B1"/>
    <mergeCell ref="A2:B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GridLines="0" tabSelected="1" topLeftCell="A21" zoomScaleNormal="100" workbookViewId="0">
      <selection activeCell="A31" sqref="A31"/>
    </sheetView>
  </sheetViews>
  <sheetFormatPr defaultRowHeight="15"/>
  <cols>
    <col min="1" max="1" width="15.42578125" customWidth="1"/>
    <col min="2" max="2" width="67.42578125" bestFit="1" customWidth="1"/>
    <col min="3" max="6" width="16.7109375" customWidth="1"/>
    <col min="7" max="7" width="51.5703125" customWidth="1"/>
  </cols>
  <sheetData>
    <row r="1" spans="1:7" ht="26.25">
      <c r="A1" s="45" t="s">
        <v>21</v>
      </c>
      <c r="B1" s="46"/>
      <c r="C1" s="46"/>
      <c r="D1" s="46"/>
      <c r="E1" s="46"/>
      <c r="F1" s="46"/>
      <c r="G1" s="46"/>
    </row>
    <row r="2" spans="1:7" ht="26.25">
      <c r="A2" s="46" t="s">
        <v>22</v>
      </c>
      <c r="B2" s="46"/>
      <c r="C2" s="46"/>
      <c r="D2" s="46"/>
      <c r="E2" s="46"/>
      <c r="F2" s="46"/>
      <c r="G2" s="46"/>
    </row>
    <row r="3" spans="1:7" ht="15.75">
      <c r="A3" s="12" t="s">
        <v>23</v>
      </c>
      <c r="B3" s="48" t="s">
        <v>24</v>
      </c>
      <c r="C3" s="48"/>
      <c r="D3" s="48"/>
      <c r="E3" s="48"/>
      <c r="F3" s="48"/>
      <c r="G3" s="48"/>
    </row>
    <row r="4" spans="1:7">
      <c r="A4" s="3" t="s">
        <v>25</v>
      </c>
      <c r="B4" s="3" t="s">
        <v>26</v>
      </c>
      <c r="C4" s="3" t="s">
        <v>27</v>
      </c>
      <c r="D4" s="3" t="s">
        <v>28</v>
      </c>
      <c r="E4" s="3" t="s">
        <v>29</v>
      </c>
      <c r="F4" s="3" t="s">
        <v>30</v>
      </c>
      <c r="G4" s="3" t="s">
        <v>31</v>
      </c>
    </row>
    <row r="5" spans="1:7">
      <c r="A5" s="13" t="s">
        <v>32</v>
      </c>
      <c r="B5" s="47" t="s">
        <v>33</v>
      </c>
      <c r="C5" s="47"/>
      <c r="D5" s="47"/>
      <c r="E5" s="47"/>
      <c r="F5" s="47"/>
      <c r="G5" s="47"/>
    </row>
    <row r="6" spans="1:7">
      <c r="A6" s="32">
        <f>A5+0.01</f>
        <v>1.01</v>
      </c>
      <c r="B6" s="33" t="s">
        <v>34</v>
      </c>
      <c r="C6" s="31" t="s">
        <v>35</v>
      </c>
      <c r="D6" s="31">
        <v>1</v>
      </c>
      <c r="E6" s="2"/>
      <c r="F6" s="16">
        <f>D6*E6</f>
        <v>0</v>
      </c>
      <c r="G6" s="14"/>
    </row>
    <row r="7" spans="1:7">
      <c r="A7" s="32">
        <f t="shared" ref="A7:A10" si="0">A6+0.01</f>
        <v>1.02</v>
      </c>
      <c r="B7" s="33" t="s">
        <v>36</v>
      </c>
      <c r="C7" s="31" t="s">
        <v>35</v>
      </c>
      <c r="D7" s="31">
        <v>1</v>
      </c>
      <c r="E7" s="2"/>
      <c r="F7" s="16">
        <f t="shared" ref="F7" si="1">D7*E7</f>
        <v>0</v>
      </c>
      <c r="G7" s="14"/>
    </row>
    <row r="8" spans="1:7">
      <c r="A8" s="32">
        <f t="shared" si="0"/>
        <v>1.03</v>
      </c>
      <c r="B8" s="33" t="s">
        <v>37</v>
      </c>
      <c r="C8" s="31" t="s">
        <v>35</v>
      </c>
      <c r="D8" s="31">
        <v>1</v>
      </c>
      <c r="E8" s="2"/>
      <c r="F8" s="16">
        <f t="shared" ref="F8:F10" si="2">D8*E8</f>
        <v>0</v>
      </c>
      <c r="G8" s="14"/>
    </row>
    <row r="9" spans="1:7">
      <c r="A9" s="32">
        <f t="shared" si="0"/>
        <v>1.04</v>
      </c>
      <c r="B9" s="33" t="s">
        <v>38</v>
      </c>
      <c r="C9" s="31" t="s">
        <v>35</v>
      </c>
      <c r="D9" s="31">
        <v>1</v>
      </c>
      <c r="E9" s="2"/>
      <c r="F9" s="16">
        <f t="shared" si="2"/>
        <v>0</v>
      </c>
      <c r="G9" s="14"/>
    </row>
    <row r="10" spans="1:7">
      <c r="A10" s="32">
        <f t="shared" si="0"/>
        <v>1.05</v>
      </c>
      <c r="B10" s="33" t="s">
        <v>39</v>
      </c>
      <c r="C10" s="31" t="s">
        <v>35</v>
      </c>
      <c r="D10" s="31">
        <v>1</v>
      </c>
      <c r="E10" s="2"/>
      <c r="F10" s="16">
        <f t="shared" si="2"/>
        <v>0</v>
      </c>
      <c r="G10" s="14"/>
    </row>
    <row r="11" spans="1:7">
      <c r="A11" s="13">
        <f>A5+1</f>
        <v>2</v>
      </c>
      <c r="B11" s="47" t="s">
        <v>40</v>
      </c>
      <c r="C11" s="47"/>
      <c r="D11" s="47"/>
      <c r="E11" s="47"/>
      <c r="F11" s="47"/>
      <c r="G11" s="47"/>
    </row>
    <row r="12" spans="1:7">
      <c r="A12" s="32">
        <f>A11+0.01</f>
        <v>2.0099999999999998</v>
      </c>
      <c r="B12" s="33" t="s">
        <v>41</v>
      </c>
      <c r="C12" s="31" t="s">
        <v>35</v>
      </c>
      <c r="D12" s="31">
        <v>1</v>
      </c>
      <c r="E12" s="2"/>
      <c r="F12" s="16">
        <f t="shared" ref="F12:F14" si="3">D12*E12</f>
        <v>0</v>
      </c>
      <c r="G12" s="14"/>
    </row>
    <row r="13" spans="1:7">
      <c r="A13" s="32">
        <f t="shared" ref="A13:A14" si="4">A12+0.01</f>
        <v>2.0199999999999996</v>
      </c>
      <c r="B13" s="33" t="s">
        <v>42</v>
      </c>
      <c r="C13" s="31" t="s">
        <v>35</v>
      </c>
      <c r="D13" s="31">
        <v>1</v>
      </c>
      <c r="E13" s="2"/>
      <c r="F13" s="16">
        <f t="shared" si="3"/>
        <v>0</v>
      </c>
      <c r="G13" s="14"/>
    </row>
    <row r="14" spans="1:7">
      <c r="A14" s="32">
        <f t="shared" si="4"/>
        <v>2.0299999999999994</v>
      </c>
      <c r="B14" s="33" t="s">
        <v>43</v>
      </c>
      <c r="C14" s="31" t="s">
        <v>35</v>
      </c>
      <c r="D14" s="31">
        <v>1</v>
      </c>
      <c r="E14" s="2"/>
      <c r="F14" s="16">
        <f t="shared" si="3"/>
        <v>0</v>
      </c>
      <c r="G14" s="14"/>
    </row>
    <row r="15" spans="1:7">
      <c r="A15" s="13">
        <v>3</v>
      </c>
      <c r="B15" s="47" t="s">
        <v>44</v>
      </c>
      <c r="C15" s="47"/>
      <c r="D15" s="47"/>
      <c r="E15" s="47"/>
      <c r="F15" s="47"/>
      <c r="G15" s="47"/>
    </row>
    <row r="16" spans="1:7">
      <c r="A16" s="32">
        <f>A15+0.01</f>
        <v>3.01</v>
      </c>
      <c r="B16" s="33" t="s">
        <v>44</v>
      </c>
      <c r="C16" s="31" t="s">
        <v>35</v>
      </c>
      <c r="D16" s="31">
        <v>1</v>
      </c>
      <c r="E16" s="2"/>
      <c r="F16" s="16">
        <f>D16*E16</f>
        <v>0</v>
      </c>
      <c r="G16" s="14"/>
    </row>
    <row r="17" spans="1:7">
      <c r="A17" s="13">
        <f>A15+1</f>
        <v>4</v>
      </c>
      <c r="B17" s="47" t="s">
        <v>45</v>
      </c>
      <c r="C17" s="47"/>
      <c r="D17" s="47"/>
      <c r="E17" s="47"/>
      <c r="F17" s="47"/>
      <c r="G17" s="47"/>
    </row>
    <row r="18" spans="1:7">
      <c r="A18" s="32">
        <f>A17+0.01</f>
        <v>4.01</v>
      </c>
      <c r="B18" s="33" t="s">
        <v>46</v>
      </c>
      <c r="C18" s="31" t="s">
        <v>35</v>
      </c>
      <c r="D18" s="31">
        <v>1</v>
      </c>
      <c r="E18" s="2"/>
      <c r="F18" s="16">
        <f>D18*E18</f>
        <v>0</v>
      </c>
      <c r="G18" s="14"/>
    </row>
    <row r="19" spans="1:7">
      <c r="A19" s="13">
        <f>A17+1</f>
        <v>5</v>
      </c>
      <c r="B19" s="47" t="s">
        <v>47</v>
      </c>
      <c r="C19" s="47"/>
      <c r="D19" s="47"/>
      <c r="E19" s="47"/>
      <c r="F19" s="47"/>
      <c r="G19" s="47"/>
    </row>
    <row r="20" spans="1:7">
      <c r="A20" s="32" t="s">
        <v>48</v>
      </c>
      <c r="B20" s="33" t="s">
        <v>49</v>
      </c>
      <c r="C20" s="31" t="s">
        <v>35</v>
      </c>
      <c r="D20" s="31">
        <v>1</v>
      </c>
      <c r="E20" s="2"/>
      <c r="F20" s="16">
        <f>D20*E20</f>
        <v>0</v>
      </c>
      <c r="G20" s="14"/>
    </row>
    <row r="21" spans="1:7">
      <c r="A21" s="32">
        <f t="shared" ref="A21" si="5">A20+0.01</f>
        <v>5.0199999999999996</v>
      </c>
      <c r="B21" s="33" t="s">
        <v>50</v>
      </c>
      <c r="C21" s="31" t="s">
        <v>35</v>
      </c>
      <c r="D21" s="31">
        <v>1</v>
      </c>
      <c r="E21" s="2"/>
      <c r="F21" s="16">
        <f>D21*E21</f>
        <v>0</v>
      </c>
      <c r="G21" s="14"/>
    </row>
    <row r="22" spans="1:7">
      <c r="A22" s="32" t="s">
        <v>51</v>
      </c>
      <c r="B22" s="33" t="s">
        <v>52</v>
      </c>
      <c r="C22" s="31" t="s">
        <v>35</v>
      </c>
      <c r="D22" s="31">
        <v>1</v>
      </c>
      <c r="E22" s="2"/>
      <c r="F22" s="16">
        <f>D22*E22</f>
        <v>0</v>
      </c>
      <c r="G22" s="14"/>
    </row>
    <row r="23" spans="1:7">
      <c r="A23" s="13">
        <f>A19+1</f>
        <v>6</v>
      </c>
      <c r="B23" s="47" t="s">
        <v>53</v>
      </c>
      <c r="C23" s="47"/>
      <c r="D23" s="47"/>
      <c r="E23" s="47"/>
      <c r="F23" s="47"/>
      <c r="G23" s="47"/>
    </row>
    <row r="24" spans="1:7">
      <c r="A24" s="32" t="s">
        <v>54</v>
      </c>
      <c r="B24" s="33" t="s">
        <v>55</v>
      </c>
      <c r="C24" s="31" t="s">
        <v>35</v>
      </c>
      <c r="D24" s="31">
        <v>1</v>
      </c>
      <c r="E24" s="2"/>
      <c r="F24" s="16">
        <f>D24*E24</f>
        <v>0</v>
      </c>
      <c r="G24" s="14"/>
    </row>
    <row r="25" spans="1:7">
      <c r="A25" s="32" t="s">
        <v>56</v>
      </c>
      <c r="B25" s="33" t="s">
        <v>57</v>
      </c>
      <c r="C25" s="31" t="s">
        <v>35</v>
      </c>
      <c r="D25" s="31">
        <v>1</v>
      </c>
      <c r="E25" s="2"/>
      <c r="F25" s="16">
        <f>D25*E25</f>
        <v>0</v>
      </c>
      <c r="G25" s="14"/>
    </row>
    <row r="26" spans="1:7">
      <c r="A26" s="32">
        <f>A24+0.01</f>
        <v>6.02</v>
      </c>
      <c r="B26" s="33" t="s">
        <v>58</v>
      </c>
      <c r="C26" s="31" t="s">
        <v>35</v>
      </c>
      <c r="D26" s="31">
        <v>1</v>
      </c>
      <c r="E26" s="2"/>
      <c r="F26" s="16">
        <f>D26*E26</f>
        <v>0</v>
      </c>
      <c r="G26" s="14"/>
    </row>
    <row r="27" spans="1:7">
      <c r="A27" s="13">
        <v>7</v>
      </c>
      <c r="B27" s="47" t="s">
        <v>59</v>
      </c>
      <c r="C27" s="47"/>
      <c r="D27" s="47"/>
      <c r="E27" s="47"/>
      <c r="F27" s="47"/>
      <c r="G27" s="47"/>
    </row>
    <row r="28" spans="1:7">
      <c r="A28" s="32">
        <f>A27+0.01</f>
        <v>7.01</v>
      </c>
      <c r="B28" s="33" t="s">
        <v>60</v>
      </c>
      <c r="C28" s="31" t="s">
        <v>35</v>
      </c>
      <c r="D28" s="31">
        <v>1</v>
      </c>
      <c r="E28" s="2"/>
      <c r="F28" s="16">
        <f>D28*E28</f>
        <v>0</v>
      </c>
      <c r="G28" s="14"/>
    </row>
    <row r="29" spans="1:7">
      <c r="A29" s="32">
        <f t="shared" ref="A29" si="6">A28+0.01</f>
        <v>7.02</v>
      </c>
      <c r="B29" s="33" t="s">
        <v>61</v>
      </c>
      <c r="C29" s="31" t="s">
        <v>35</v>
      </c>
      <c r="D29" s="31">
        <v>1</v>
      </c>
      <c r="E29" s="2"/>
      <c r="F29" s="16">
        <f t="shared" ref="F29" si="7">D29*E29</f>
        <v>0</v>
      </c>
      <c r="G29" s="14"/>
    </row>
    <row r="30" spans="1:7">
      <c r="A30" s="49" t="s">
        <v>62</v>
      </c>
      <c r="B30" s="49"/>
      <c r="C30" s="49"/>
      <c r="D30" s="49"/>
      <c r="E30" s="49"/>
      <c r="F30" s="11">
        <f>SUM(F28:F29,F16,F12:F14,F6:F10,F18,F20:F22,F24:F26)</f>
        <v>0</v>
      </c>
    </row>
    <row r="32" spans="1:7">
      <c r="A32" s="8" t="s">
        <v>63</v>
      </c>
      <c r="B32" s="9"/>
      <c r="C32" s="9"/>
      <c r="D32" s="9"/>
      <c r="E32" s="9"/>
      <c r="F32" s="9"/>
      <c r="G32" s="10"/>
    </row>
    <row r="33" spans="1:7" ht="17.100000000000001" customHeight="1">
      <c r="A33" s="42" t="s">
        <v>64</v>
      </c>
      <c r="B33" s="43"/>
      <c r="C33" s="43"/>
      <c r="D33" s="43"/>
      <c r="E33" s="43"/>
      <c r="F33" s="43"/>
      <c r="G33" s="44"/>
    </row>
    <row r="36" spans="1:7">
      <c r="A36" s="4" t="s">
        <v>65</v>
      </c>
      <c r="E36" s="5"/>
    </row>
    <row r="37" spans="1:7">
      <c r="A37" s="6" t="s">
        <v>66</v>
      </c>
      <c r="E37" t="s">
        <v>67</v>
      </c>
    </row>
    <row r="39" spans="1:7">
      <c r="A39" s="6" t="s">
        <v>65</v>
      </c>
    </row>
    <row r="40" spans="1:7">
      <c r="A40" s="6" t="s">
        <v>68</v>
      </c>
    </row>
    <row r="41" spans="1:7" ht="15" customHeight="1">
      <c r="A41" s="7"/>
      <c r="B41" s="7"/>
      <c r="C41" s="7"/>
      <c r="D41" s="7"/>
      <c r="E41" s="7"/>
      <c r="F41" s="7"/>
      <c r="G41" s="7"/>
    </row>
    <row r="42" spans="1:7" ht="15" customHeight="1"/>
    <row r="44" spans="1:7" ht="35.25" customHeight="1"/>
  </sheetData>
  <sheetProtection formatCells="0"/>
  <mergeCells count="12">
    <mergeCell ref="A33:G33"/>
    <mergeCell ref="A1:G1"/>
    <mergeCell ref="B5:G5"/>
    <mergeCell ref="B11:G11"/>
    <mergeCell ref="A2:G2"/>
    <mergeCell ref="B3:G3"/>
    <mergeCell ref="B27:G27"/>
    <mergeCell ref="A30:E30"/>
    <mergeCell ref="B19:G19"/>
    <mergeCell ref="B15:G15"/>
    <mergeCell ref="B17:G17"/>
    <mergeCell ref="B23:G23"/>
  </mergeCells>
  <pageMargins left="0.25" right="0.25" top="0.75" bottom="0.75" header="0.3" footer="0.3"/>
  <pageSetup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c6b9c4-f29d-4301-aaf2-d65aea6f7fac">
      <Terms xmlns="http://schemas.microsoft.com/office/infopath/2007/PartnerControls"/>
    </lcf76f155ced4ddcb4097134ff3c332f>
    <TaxCatchAll xmlns="65e6b11e-a13a-4726-8c39-9069922a9d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A87B8787BA0D468848B93DD62FA3D5" ma:contentTypeVersion="15" ma:contentTypeDescription="Create a new document." ma:contentTypeScope="" ma:versionID="081ec2ee7efff199f6345513b2dfedba">
  <xsd:schema xmlns:xsd="http://www.w3.org/2001/XMLSchema" xmlns:xs="http://www.w3.org/2001/XMLSchema" xmlns:p="http://schemas.microsoft.com/office/2006/metadata/properties" xmlns:ns2="86c6b9c4-f29d-4301-aaf2-d65aea6f7fac" xmlns:ns3="65e6b11e-a13a-4726-8c39-9069922a9db7" targetNamespace="http://schemas.microsoft.com/office/2006/metadata/properties" ma:root="true" ma:fieldsID="774c17683384140ca61a984589136d1b" ns2:_="" ns3:_="">
    <xsd:import namespace="86c6b9c4-f29d-4301-aaf2-d65aea6f7fac"/>
    <xsd:import namespace="65e6b11e-a13a-4726-8c39-9069922a9d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6b9c4-f29d-4301-aaf2-d65aea6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885e13-a6ea-4e38-9fb4-58d86e2e3db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6b11e-a13a-4726-8c39-9069922a9d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b20dfc-fb0b-4d8b-a194-5eb5e8ae6288}" ma:internalName="TaxCatchAll" ma:showField="CatchAllData" ma:web="65e6b11e-a13a-4726-8c39-9069922a9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E50E38-FDB9-452E-84D1-5828F2FDCE1C}"/>
</file>

<file path=customXml/itemProps2.xml><?xml version="1.0" encoding="utf-8"?>
<ds:datastoreItem xmlns:ds="http://schemas.openxmlformats.org/officeDocument/2006/customXml" ds:itemID="{1CDC51E4-BCC9-41C2-94B7-CF06B8B27B96}"/>
</file>

<file path=customXml/itemProps3.xml><?xml version="1.0" encoding="utf-8"?>
<ds:datastoreItem xmlns:ds="http://schemas.openxmlformats.org/officeDocument/2006/customXml" ds:itemID="{6422C4C6-4C4E-4AAE-A6DF-4DE3C795F3DB}"/>
</file>

<file path=docProps/app.xml><?xml version="1.0" encoding="utf-8"?>
<Properties xmlns="http://schemas.openxmlformats.org/officeDocument/2006/extended-properties" xmlns:vt="http://schemas.openxmlformats.org/officeDocument/2006/docPropsVTypes">
  <Application>Microsoft Excel Online</Application>
  <Manager/>
  <Company>Seminole Tribe of Florida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Seminole Tribe of Florida</dc:creator>
  <cp:keywords/>
  <dc:description/>
  <cp:lastModifiedBy>Kourtney Nguyen</cp:lastModifiedBy>
  <cp:revision/>
  <dcterms:created xsi:type="dcterms:W3CDTF">2016-11-06T20:45:59Z</dcterms:created>
  <dcterms:modified xsi:type="dcterms:W3CDTF">2025-02-20T16:26:53Z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0x0101004AA87B8787BA0D468848B93DD62FA3D5</vt:lpwstr>
  </property>
  <property fmtid="{D5CDD505-2E9C-101B-9397-08002B2CF9AE}" pid="3" name="Order">
    <vt:r8>29000</vt:r8>
  </property>
  <property fmtid="{D5CDD505-2E9C-101B-9397-08002B2CF9AE}" pid="4" name="MediaServiceImageTags">
    <vt:lpwstr/>
  </property>
</Properties>
</file>